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au-version informatique" sheetId="1" r:id="rId1"/>
    <sheet name="veau-version PAPIER" sheetId="2" r:id="rId2"/>
  </sheets>
  <definedNames>
    <definedName name="Excel_BuiltIn_Print_Area_11">#REF!</definedName>
    <definedName name="_xlnm.Print_Area" localSheetId="0">'veau-version informatique'!$A$1:$Q$32</definedName>
    <definedName name="_xlnm.Print_Area" localSheetId="1">'veau-version PAPIER'!$A$5:$Q$36</definedName>
  </definedNames>
  <calcPr fullCalcOnLoad="1"/>
</workbook>
</file>

<file path=xl/sharedStrings.xml><?xml version="1.0" encoding="utf-8"?>
<sst xmlns="http://schemas.openxmlformats.org/spreadsheetml/2006/main" count="75" uniqueCount="46">
  <si>
    <t>ORGANISATION DES DISTRIBUTIONS et PAIEMENTS</t>
  </si>
  <si>
    <t>Nom-Prénom : ___________________________________</t>
  </si>
  <si>
    <t>dates</t>
  </si>
  <si>
    <t>TOTAL A PAYER par produit</t>
  </si>
  <si>
    <t xml:space="preserve">SOMME TOTALE : </t>
  </si>
  <si>
    <t>remarques</t>
  </si>
  <si>
    <t>Aux dates grisées, les produits ne sont pas disponibles.</t>
  </si>
  <si>
    <t>règlement :</t>
  </si>
  <si>
    <t>Inscrivez à chaque date la quantité de votre choix (qui peut être différente d'une livraison à l'autre)</t>
  </si>
  <si>
    <t>_______€</t>
  </si>
  <si>
    <t>* indiquer le nombre de chèques</t>
  </si>
  <si>
    <t>signature</t>
  </si>
  <si>
    <t>Veau de lait</t>
  </si>
  <si>
    <t xml:space="preserve">Tuteur:  </t>
  </si>
  <si>
    <t xml:space="preserve">Mail: </t>
  </si>
  <si>
    <t>produits proposés par Philippe CHAUVEAU</t>
  </si>
  <si>
    <t>Ordre du chèque: Chauveau  Philippe</t>
  </si>
  <si>
    <t>Les chèques seront encaissés à chaque livraison.</t>
  </si>
  <si>
    <t>Donnez les commandes (par mail si possible) et les chèques au tuteur</t>
  </si>
  <si>
    <t xml:space="preserve">foie </t>
  </si>
  <si>
    <t>saucisses</t>
  </si>
  <si>
    <t>6kg</t>
  </si>
  <si>
    <t>8kg</t>
  </si>
  <si>
    <t xml:space="preserve">prix unitaire </t>
  </si>
  <si>
    <t>paquet de 5 saucisses</t>
  </si>
  <si>
    <t>2 tranches, 280g</t>
  </si>
  <si>
    <t>blanquette de veau</t>
  </si>
  <si>
    <t>paquet de 800g environ</t>
  </si>
  <si>
    <t>…………………….€</t>
  </si>
  <si>
    <t>Le solde sera régularisé en fin de contrat en fonction du poids des                     saucisses du foie et de la blanquette.</t>
  </si>
  <si>
    <t>chair à saucisse</t>
  </si>
  <si>
    <t>paquet de 500 g environ</t>
  </si>
  <si>
    <t>Gérard CABY</t>
  </si>
  <si>
    <t>Le solde sera régularisé en fin de contrat en fonction du poids des saucisses, du foie, et de la blanquette.</t>
  </si>
  <si>
    <t>gerardcaby@orange.fr</t>
  </si>
  <si>
    <t>3 ou 10 Avril-14</t>
  </si>
  <si>
    <t>5 ou 12 Juin-14</t>
  </si>
  <si>
    <t>\____/ *chèques de _____€, soit un total de ________ €</t>
  </si>
  <si>
    <t xml:space="preserve">  période : deMars 2014 à Juillet 2014</t>
  </si>
  <si>
    <t>\____/ *chèques , soit un total de   __________ €</t>
  </si>
  <si>
    <t>______ €</t>
  </si>
  <si>
    <t>Nom-Prénom : __________________________________</t>
  </si>
  <si>
    <t>2 tranches, 250g</t>
  </si>
  <si>
    <t>Août (A préciser)</t>
  </si>
  <si>
    <t>(Oct/Nov) A préciser</t>
  </si>
  <si>
    <t xml:space="preserve">  période : de Mai 2016 à  Oct/Nov 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</si>
</sst>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52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u val="single"/>
      <sz val="12"/>
      <name val="Arial"/>
      <family val="2"/>
    </font>
    <font>
      <b/>
      <sz val="12"/>
      <color indexed="53"/>
      <name val="Arial"/>
      <family val="2"/>
    </font>
    <font>
      <b/>
      <u val="single"/>
      <sz val="12"/>
      <name val="Book Antiqua"/>
      <family val="1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5" fontId="8" fillId="0" borderId="11" xfId="0" applyNumberFormat="1" applyFont="1" applyFill="1" applyBorder="1" applyAlignment="1">
      <alignment horizontal="center" vertical="center"/>
    </xf>
    <xf numFmtId="15" fontId="4" fillId="0" borderId="11" xfId="0" applyNumberFormat="1" applyFont="1" applyFill="1" applyBorder="1" applyAlignment="1">
      <alignment horizontal="center" vertical="center" wrapText="1"/>
    </xf>
    <xf numFmtId="15" fontId="4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5" fontId="4" fillId="0" borderId="0" xfId="0" applyNumberFormat="1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2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/>
    </xf>
    <xf numFmtId="1" fontId="1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0" fillId="0" borderId="0" xfId="45" applyAlignment="1" applyProtection="1">
      <alignment/>
      <protection/>
    </xf>
    <xf numFmtId="1" fontId="4" fillId="0" borderId="31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33" borderId="33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 vertical="center" shrinkToFit="1"/>
    </xf>
    <xf numFmtId="1" fontId="1" fillId="33" borderId="29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 vertical="center" shrinkToFit="1"/>
    </xf>
    <xf numFmtId="1" fontId="1" fillId="0" borderId="38" xfId="0" applyNumberFormat="1" applyFont="1" applyFill="1" applyBorder="1" applyAlignment="1">
      <alignment horizontal="center"/>
    </xf>
    <xf numFmtId="1" fontId="1" fillId="33" borderId="38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1" fillId="0" borderId="43" xfId="0" applyFont="1" applyBorder="1" applyAlignment="1">
      <alignment/>
    </xf>
    <xf numFmtId="1" fontId="4" fillId="0" borderId="44" xfId="0" applyNumberFormat="1" applyFont="1" applyFill="1" applyBorder="1" applyAlignment="1">
      <alignment horizontal="center"/>
    </xf>
    <xf numFmtId="1" fontId="12" fillId="0" borderId="45" xfId="0" applyNumberFormat="1" applyFont="1" applyFill="1" applyBorder="1" applyAlignment="1">
      <alignment horizontal="center" vertical="center" shrinkToFit="1"/>
    </xf>
    <xf numFmtId="1" fontId="1" fillId="0" borderId="45" xfId="0" applyNumberFormat="1" applyFont="1" applyFill="1" applyBorder="1" applyAlignment="1">
      <alignment horizontal="center"/>
    </xf>
    <xf numFmtId="1" fontId="1" fillId="33" borderId="45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 shrinkToFit="1"/>
    </xf>
    <xf numFmtId="1" fontId="12" fillId="0" borderId="48" xfId="0" applyNumberFormat="1" applyFont="1" applyFill="1" applyBorder="1" applyAlignment="1">
      <alignment horizontal="center" vertical="center" shrinkToFit="1"/>
    </xf>
    <xf numFmtId="1" fontId="12" fillId="0" borderId="33" xfId="0" applyNumberFormat="1" applyFont="1" applyFill="1" applyBorder="1" applyAlignment="1">
      <alignment horizontal="center" vertical="center" shrinkToFit="1"/>
    </xf>
    <xf numFmtId="1" fontId="1" fillId="0" borderId="32" xfId="0" applyNumberFormat="1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0" fillId="0" borderId="50" xfId="0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11" fillId="0" borderId="51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50" xfId="0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1" fontId="10" fillId="0" borderId="56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5" fontId="4" fillId="0" borderId="57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/>
    </xf>
    <xf numFmtId="1" fontId="10" fillId="0" borderId="60" xfId="0" applyNumberFormat="1" applyFont="1" applyFill="1" applyBorder="1" applyAlignment="1">
      <alignment horizontal="center"/>
    </xf>
    <xf numFmtId="1" fontId="10" fillId="0" borderId="61" xfId="0" applyNumberFormat="1" applyFont="1" applyFill="1" applyBorder="1" applyAlignment="1">
      <alignment horizontal="center"/>
    </xf>
    <xf numFmtId="15" fontId="1" fillId="0" borderId="42" xfId="0" applyNumberFormat="1" applyFont="1" applyFill="1" applyBorder="1" applyAlignment="1">
      <alignment horizontal="left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0" fontId="0" fillId="0" borderId="62" xfId="0" applyBorder="1" applyAlignment="1">
      <alignment horizontal="justify" vertical="center" wrapText="1"/>
    </xf>
    <xf numFmtId="0" fontId="0" fillId="0" borderId="63" xfId="0" applyFont="1" applyBorder="1" applyAlignment="1">
      <alignment horizontal="justify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64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justify" vertical="center" wrapText="1"/>
    </xf>
    <xf numFmtId="0" fontId="0" fillId="0" borderId="66" xfId="0" applyFont="1" applyBorder="1" applyAlignment="1">
      <alignment horizontal="justify" vertical="center" wrapText="1"/>
    </xf>
    <xf numFmtId="0" fontId="11" fillId="0" borderId="62" xfId="0" applyFont="1" applyBorder="1" applyAlignment="1">
      <alignment horizontal="justify" vertical="center" wrapText="1"/>
    </xf>
    <xf numFmtId="0" fontId="11" fillId="0" borderId="63" xfId="0" applyFont="1" applyBorder="1" applyAlignment="1">
      <alignment horizontal="justify" vertical="center" wrapText="1"/>
    </xf>
    <xf numFmtId="0" fontId="0" fillId="0" borderId="62" xfId="0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</xdr:colOff>
      <xdr:row>6</xdr:row>
      <xdr:rowOff>123825</xdr:rowOff>
    </xdr:from>
    <xdr:to>
      <xdr:col>20</xdr:col>
      <xdr:colOff>133350</xdr:colOff>
      <xdr:row>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2906375" y="144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10</xdr:row>
      <xdr:rowOff>123825</xdr:rowOff>
    </xdr:from>
    <xdr:to>
      <xdr:col>21</xdr:col>
      <xdr:colOff>133350</xdr:colOff>
      <xdr:row>11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4230350" y="21240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gerardcaby@orange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gerardcaby@orange.fr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R10" sqref="Q10:R10"/>
    </sheetView>
  </sheetViews>
  <sheetFormatPr defaultColWidth="11.421875" defaultRowHeight="12.75"/>
  <cols>
    <col min="1" max="1" width="22.8515625" style="1" customWidth="1"/>
    <col min="2" max="2" width="10.00390625" style="1" customWidth="1"/>
    <col min="3" max="3" width="9.8515625" style="1" customWidth="1"/>
    <col min="4" max="4" width="9.140625" style="2" customWidth="1"/>
    <col min="5" max="5" width="14.8515625" style="2" customWidth="1"/>
    <col min="6" max="6" width="20.140625" style="2" customWidth="1"/>
    <col min="7" max="7" width="9.28125" style="2" customWidth="1"/>
    <col min="8" max="9" width="0" style="2" hidden="1" customWidth="1"/>
    <col min="10" max="10" width="5.28125" style="2" customWidth="1"/>
    <col min="11" max="11" width="6.8515625" style="2" customWidth="1"/>
    <col min="12" max="13" width="10.140625" style="2" customWidth="1"/>
    <col min="14" max="14" width="16.7109375" style="2" customWidth="1"/>
    <col min="15" max="17" width="9.28125" style="2" customWidth="1"/>
    <col min="18" max="18" width="4.8515625" style="2" customWidth="1"/>
    <col min="19" max="19" width="6.57421875" style="2" customWidth="1"/>
    <col min="20" max="23" width="8.140625" style="2" customWidth="1"/>
    <col min="24" max="24" width="11.57421875" style="2" customWidth="1"/>
    <col min="25" max="16384" width="11.421875" style="2" customWidth="1"/>
  </cols>
  <sheetData>
    <row r="1" spans="1:23" ht="21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4"/>
      <c r="S1" s="4"/>
      <c r="T1" s="5"/>
      <c r="U1" s="5"/>
      <c r="V1" s="5"/>
      <c r="W1" s="5"/>
    </row>
    <row r="2" spans="1:23" ht="18.75" customHeight="1">
      <c r="A2" s="134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6"/>
      <c r="S2" s="6"/>
      <c r="T2" s="5"/>
      <c r="U2" s="5"/>
      <c r="V2" s="5"/>
      <c r="W2" s="5"/>
    </row>
    <row r="3" spans="1:18" ht="15">
      <c r="A3" s="136" t="s">
        <v>41</v>
      </c>
      <c r="B3" s="136"/>
      <c r="C3" s="136"/>
      <c r="D3" s="136"/>
      <c r="E3" s="136"/>
      <c r="F3" s="136"/>
      <c r="G3" s="136"/>
      <c r="H3" s="7"/>
      <c r="I3" s="7"/>
      <c r="J3" s="7"/>
      <c r="K3" s="7"/>
      <c r="L3" s="7" t="s">
        <v>13</v>
      </c>
      <c r="M3" s="7" t="s">
        <v>32</v>
      </c>
      <c r="N3" s="7"/>
      <c r="O3" s="7"/>
      <c r="P3" s="7"/>
      <c r="Q3" s="7"/>
      <c r="R3" s="8"/>
    </row>
    <row r="4" spans="1:13" ht="15">
      <c r="A4" s="9"/>
      <c r="B4" s="9"/>
      <c r="L4" s="10" t="s">
        <v>14</v>
      </c>
      <c r="M4" s="59" t="s">
        <v>34</v>
      </c>
    </row>
    <row r="5" spans="1:18" ht="15">
      <c r="A5" s="9"/>
      <c r="B5" s="9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8" ht="18.75">
      <c r="A6" s="137" t="s">
        <v>45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8"/>
    </row>
    <row r="7" spans="1:17" s="12" customFormat="1" ht="15.75">
      <c r="A7" s="138" t="s">
        <v>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s="12" customFormat="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12" customFormat="1" ht="15.75">
      <c r="A9" s="13" t="s">
        <v>2</v>
      </c>
      <c r="B9" s="130" t="s">
        <v>12</v>
      </c>
      <c r="C9" s="131"/>
      <c r="D9" s="70" t="s">
        <v>19</v>
      </c>
      <c r="E9" s="73" t="s">
        <v>20</v>
      </c>
      <c r="F9" s="83" t="s">
        <v>30</v>
      </c>
      <c r="G9" s="79"/>
      <c r="H9" s="60"/>
      <c r="I9" s="60"/>
      <c r="J9" s="60"/>
      <c r="K9" s="80"/>
      <c r="L9" s="14"/>
      <c r="M9" s="14"/>
      <c r="N9" s="14"/>
      <c r="O9" s="14"/>
      <c r="P9" s="14"/>
      <c r="Q9" s="14"/>
    </row>
    <row r="10" spans="1:17" s="12" customFormat="1" ht="15.75">
      <c r="A10" s="13"/>
      <c r="B10" s="61" t="s">
        <v>21</v>
      </c>
      <c r="C10" s="62" t="s">
        <v>22</v>
      </c>
      <c r="D10" s="71" t="s">
        <v>42</v>
      </c>
      <c r="E10" s="74" t="s">
        <v>24</v>
      </c>
      <c r="F10" s="84" t="s">
        <v>31</v>
      </c>
      <c r="G10" s="108"/>
      <c r="H10" s="109"/>
      <c r="I10" s="109"/>
      <c r="J10" s="109"/>
      <c r="K10" s="110"/>
      <c r="L10" s="14"/>
      <c r="M10" s="14"/>
      <c r="N10" s="14"/>
      <c r="O10" s="14"/>
      <c r="P10" s="14"/>
      <c r="Q10" s="14"/>
    </row>
    <row r="11" spans="1:17" s="12" customFormat="1" ht="15.75">
      <c r="A11" s="15">
        <v>42516</v>
      </c>
      <c r="B11" s="63"/>
      <c r="C11" s="64"/>
      <c r="D11" s="56"/>
      <c r="E11" s="75"/>
      <c r="F11" s="85"/>
      <c r="G11" s="111"/>
      <c r="H11" s="112"/>
      <c r="I11" s="112"/>
      <c r="J11" s="112"/>
      <c r="K11" s="113"/>
      <c r="L11" s="16"/>
      <c r="M11" s="16"/>
      <c r="N11" s="16"/>
      <c r="O11" s="16"/>
      <c r="P11" s="16"/>
      <c r="Q11" s="16"/>
    </row>
    <row r="12" spans="1:17" s="12" customFormat="1" ht="15.75">
      <c r="A12" s="15">
        <v>42530</v>
      </c>
      <c r="B12" s="63"/>
      <c r="C12" s="64"/>
      <c r="D12" s="56"/>
      <c r="E12" s="75"/>
      <c r="F12" s="85"/>
      <c r="G12" s="111"/>
      <c r="H12" s="112"/>
      <c r="I12" s="112"/>
      <c r="J12" s="112"/>
      <c r="K12" s="113"/>
      <c r="L12" s="16"/>
      <c r="M12" s="16"/>
      <c r="N12" s="16"/>
      <c r="O12" s="16"/>
      <c r="P12" s="16"/>
      <c r="Q12" s="16"/>
    </row>
    <row r="13" spans="1:17" s="12" customFormat="1" ht="15.75">
      <c r="A13" s="15">
        <v>42561</v>
      </c>
      <c r="B13" s="63"/>
      <c r="C13" s="64"/>
      <c r="D13" s="56"/>
      <c r="E13" s="75"/>
      <c r="F13" s="85"/>
      <c r="G13" s="111"/>
      <c r="H13" s="112"/>
      <c r="I13" s="112"/>
      <c r="J13" s="112"/>
      <c r="K13" s="113"/>
      <c r="L13" s="16"/>
      <c r="M13" s="16"/>
      <c r="N13" s="16"/>
      <c r="O13" s="16"/>
      <c r="P13" s="16"/>
      <c r="Q13" s="16"/>
    </row>
    <row r="14" spans="1:17" s="12" customFormat="1" ht="15.75" customHeight="1">
      <c r="A14" s="15" t="s">
        <v>43</v>
      </c>
      <c r="B14" s="63"/>
      <c r="C14" s="64"/>
      <c r="D14" s="56"/>
      <c r="E14" s="75"/>
      <c r="F14" s="85"/>
      <c r="G14" s="111"/>
      <c r="H14" s="112"/>
      <c r="I14" s="112"/>
      <c r="J14" s="112"/>
      <c r="K14" s="113"/>
      <c r="L14" s="132" t="s">
        <v>33</v>
      </c>
      <c r="M14" s="132"/>
      <c r="N14" s="132"/>
      <c r="O14" s="132"/>
      <c r="P14" s="132"/>
      <c r="Q14" s="132"/>
    </row>
    <row r="15" spans="1:17" s="12" customFormat="1" ht="15.75">
      <c r="A15" s="15" t="s">
        <v>44</v>
      </c>
      <c r="B15" s="63"/>
      <c r="C15" s="64"/>
      <c r="D15" s="56"/>
      <c r="E15" s="75"/>
      <c r="F15" s="85"/>
      <c r="G15" s="111"/>
      <c r="H15" s="112"/>
      <c r="I15" s="112"/>
      <c r="J15" s="112"/>
      <c r="K15" s="113"/>
      <c r="L15" s="132"/>
      <c r="M15" s="132"/>
      <c r="N15" s="132"/>
      <c r="O15" s="132"/>
      <c r="P15" s="132"/>
      <c r="Q15" s="132"/>
    </row>
    <row r="16" spans="1:11" s="12" customFormat="1" ht="15.75">
      <c r="A16" s="15"/>
      <c r="B16" s="63"/>
      <c r="C16" s="64"/>
      <c r="D16" s="56"/>
      <c r="E16" s="75"/>
      <c r="F16" s="85"/>
      <c r="G16" s="111"/>
      <c r="H16" s="112"/>
      <c r="I16" s="112"/>
      <c r="J16" s="112"/>
      <c r="K16" s="113"/>
    </row>
    <row r="17" spans="1:17" s="12" customFormat="1" ht="15.75">
      <c r="A17" s="17"/>
      <c r="B17" s="63"/>
      <c r="C17" s="65"/>
      <c r="D17" s="72"/>
      <c r="E17" s="76"/>
      <c r="F17" s="86"/>
      <c r="G17" s="111"/>
      <c r="H17" s="112"/>
      <c r="I17" s="112"/>
      <c r="J17" s="112"/>
      <c r="K17" s="113"/>
      <c r="L17" s="16"/>
      <c r="M17" s="16"/>
      <c r="N17" s="16"/>
      <c r="O17" s="16"/>
      <c r="P17" s="16"/>
      <c r="Q17" s="16"/>
    </row>
    <row r="18" spans="1:17" s="12" customFormat="1" ht="15.75">
      <c r="A18" s="18" t="s">
        <v>23</v>
      </c>
      <c r="B18" s="66">
        <f>6*16.5</f>
        <v>99</v>
      </c>
      <c r="C18" s="67">
        <f>8*16</f>
        <v>128</v>
      </c>
      <c r="D18" s="58">
        <f>18*0.25</f>
        <v>4.5</v>
      </c>
      <c r="E18" s="77">
        <v>4.5</v>
      </c>
      <c r="F18" s="87">
        <f>13*0.5</f>
        <v>6.5</v>
      </c>
      <c r="G18" s="102"/>
      <c r="H18" s="103"/>
      <c r="I18" s="103"/>
      <c r="J18" s="103"/>
      <c r="K18" s="104"/>
      <c r="L18" s="20"/>
      <c r="M18" s="20"/>
      <c r="N18" s="20"/>
      <c r="O18" s="16"/>
      <c r="P18" s="16"/>
      <c r="Q18" s="16"/>
    </row>
    <row r="19" spans="1:17" s="12" customFormat="1" ht="47.25">
      <c r="A19" s="19" t="s">
        <v>3</v>
      </c>
      <c r="B19" s="68">
        <f>B18*(B11+B12+B13+B14+B15+B16)</f>
        <v>0</v>
      </c>
      <c r="C19" s="69">
        <f>C18*(C11+C12+C13+C14+C15+C16)</f>
        <v>0</v>
      </c>
      <c r="D19" s="57">
        <f>D18*(D11+D12+D13+D14+D16)</f>
        <v>0</v>
      </c>
      <c r="E19" s="78">
        <f>E18*(E11+E12+E13+E14+E15+E16)</f>
        <v>0</v>
      </c>
      <c r="F19" s="78">
        <f>F18*(F11+F12+F13+F14+F15+F16)</f>
        <v>0</v>
      </c>
      <c r="G19" s="105"/>
      <c r="H19" s="106"/>
      <c r="I19" s="106"/>
      <c r="J19" s="106"/>
      <c r="K19" s="107"/>
      <c r="L19" s="20"/>
      <c r="M19" s="20"/>
      <c r="N19" s="20"/>
      <c r="O19" s="20"/>
      <c r="P19" s="20"/>
      <c r="Q19" s="20"/>
    </row>
    <row r="20" spans="1:17" s="12" customFormat="1" ht="15.75">
      <c r="A20" s="21"/>
      <c r="B20" s="21"/>
      <c r="C20" s="1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2" customFormat="1" ht="25.5" customHeight="1">
      <c r="A21" s="139" t="s">
        <v>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40">
        <f>B19+C19+D19+E19+G19+F19</f>
        <v>0</v>
      </c>
      <c r="L21" s="140"/>
      <c r="M21" s="140"/>
      <c r="N21" s="140"/>
      <c r="O21" s="140"/>
      <c r="P21" s="140"/>
      <c r="Q21" s="140"/>
    </row>
    <row r="22" spans="1:17" s="12" customFormat="1" ht="15.75">
      <c r="A22" s="21"/>
      <c r="B22" s="21"/>
      <c r="C22" s="1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2" customFormat="1" ht="16.5">
      <c r="A23" s="22"/>
      <c r="B23" s="22"/>
      <c r="C23" s="11"/>
      <c r="D23" s="16"/>
      <c r="E23" s="16"/>
      <c r="F23" s="16"/>
      <c r="G23" s="16"/>
      <c r="H23" s="16"/>
      <c r="I23" s="16"/>
      <c r="J23" s="16"/>
      <c r="K23" s="129" t="s">
        <v>5</v>
      </c>
      <c r="L23" s="129"/>
      <c r="M23" s="129"/>
      <c r="N23" s="129"/>
      <c r="O23" s="129"/>
      <c r="P23" s="129"/>
      <c r="Q23" s="129"/>
    </row>
    <row r="24" spans="11:17" ht="15">
      <c r="K24" s="121" t="s">
        <v>6</v>
      </c>
      <c r="L24" s="122"/>
      <c r="M24" s="122"/>
      <c r="N24" s="122"/>
      <c r="O24" s="122"/>
      <c r="P24" s="122"/>
      <c r="Q24" s="123"/>
    </row>
    <row r="25" spans="1:17" ht="15">
      <c r="A25" s="23"/>
      <c r="B25" s="24"/>
      <c r="C25" s="24"/>
      <c r="D25" s="24"/>
      <c r="E25" s="24"/>
      <c r="F25" s="24"/>
      <c r="G25" s="25"/>
      <c r="H25" s="26"/>
      <c r="I25" s="25"/>
      <c r="J25" s="9"/>
      <c r="K25" s="89" t="s">
        <v>16</v>
      </c>
      <c r="L25" s="27"/>
      <c r="M25" s="27"/>
      <c r="N25" s="9"/>
      <c r="O25" s="9"/>
      <c r="P25" s="9"/>
      <c r="Q25" s="55"/>
    </row>
    <row r="26" spans="1:17" ht="16.5">
      <c r="A26" s="124" t="s">
        <v>7</v>
      </c>
      <c r="B26" s="124"/>
      <c r="C26" s="124"/>
      <c r="D26" s="124"/>
      <c r="E26" s="124"/>
      <c r="F26" s="124"/>
      <c r="G26" s="124"/>
      <c r="H26" s="28"/>
      <c r="I26" s="28"/>
      <c r="J26" s="29"/>
      <c r="K26" s="121" t="s">
        <v>8</v>
      </c>
      <c r="L26" s="122"/>
      <c r="M26" s="122"/>
      <c r="N26" s="122"/>
      <c r="O26" s="122"/>
      <c r="P26" s="122"/>
      <c r="Q26" s="123"/>
    </row>
    <row r="27" spans="1:17" ht="15.75">
      <c r="A27" s="94"/>
      <c r="B27" s="95"/>
      <c r="C27" s="96"/>
      <c r="D27" s="95"/>
      <c r="E27" s="31"/>
      <c r="F27" s="31"/>
      <c r="G27" s="32"/>
      <c r="H27" s="31"/>
      <c r="I27" s="33"/>
      <c r="J27" s="9"/>
      <c r="K27" s="121"/>
      <c r="L27" s="122"/>
      <c r="M27" s="122"/>
      <c r="N27" s="122"/>
      <c r="O27" s="122"/>
      <c r="P27" s="122"/>
      <c r="Q27" s="123"/>
    </row>
    <row r="28" spans="1:17" ht="15" customHeight="1">
      <c r="A28" s="97" t="s">
        <v>39</v>
      </c>
      <c r="B28" s="98"/>
      <c r="C28" s="98"/>
      <c r="D28" s="98"/>
      <c r="E28" s="100"/>
      <c r="F28" s="101"/>
      <c r="G28" s="36" t="s">
        <v>40</v>
      </c>
      <c r="H28" s="9"/>
      <c r="I28" s="33"/>
      <c r="J28" s="9"/>
      <c r="K28" s="125" t="s">
        <v>17</v>
      </c>
      <c r="L28" s="126"/>
      <c r="M28" s="126"/>
      <c r="N28" s="126"/>
      <c r="O28" s="126"/>
      <c r="P28" s="126"/>
      <c r="Q28" s="127"/>
    </row>
    <row r="29" spans="1:17" ht="15">
      <c r="A29" s="37"/>
      <c r="B29" s="31"/>
      <c r="C29" s="31"/>
      <c r="D29" s="9"/>
      <c r="E29" s="9"/>
      <c r="F29" s="9"/>
      <c r="G29" s="38"/>
      <c r="H29" s="9"/>
      <c r="I29" s="33"/>
      <c r="J29" s="9"/>
      <c r="K29" s="128"/>
      <c r="L29" s="126"/>
      <c r="M29" s="126"/>
      <c r="N29" s="126"/>
      <c r="O29" s="126"/>
      <c r="P29" s="126"/>
      <c r="Q29" s="127"/>
    </row>
    <row r="30" spans="1:17" ht="15">
      <c r="A30" s="39" t="s">
        <v>10</v>
      </c>
      <c r="B30" s="53"/>
      <c r="C30" s="40" t="s">
        <v>11</v>
      </c>
      <c r="D30" s="41"/>
      <c r="E30" s="42"/>
      <c r="F30" s="42"/>
      <c r="G30" s="43"/>
      <c r="H30" s="44"/>
      <c r="I30" s="33"/>
      <c r="J30" s="9"/>
      <c r="K30" s="114" t="s">
        <v>18</v>
      </c>
      <c r="L30" s="115"/>
      <c r="M30" s="115"/>
      <c r="N30" s="115"/>
      <c r="O30" s="115"/>
      <c r="P30" s="115"/>
      <c r="Q30" s="116"/>
    </row>
    <row r="31" spans="1:17" ht="15">
      <c r="A31" s="37"/>
      <c r="B31" s="31"/>
      <c r="C31" s="45"/>
      <c r="D31" s="9"/>
      <c r="E31" s="9"/>
      <c r="F31" s="9"/>
      <c r="G31" s="33"/>
      <c r="H31" s="9"/>
      <c r="I31" s="33"/>
      <c r="J31" s="9"/>
      <c r="K31" s="117"/>
      <c r="L31" s="115"/>
      <c r="M31" s="115"/>
      <c r="N31" s="115"/>
      <c r="O31" s="115"/>
      <c r="P31" s="115"/>
      <c r="Q31" s="116"/>
    </row>
    <row r="32" spans="1:17" ht="39" customHeight="1">
      <c r="A32" s="46"/>
      <c r="B32" s="54"/>
      <c r="C32" s="47"/>
      <c r="D32" s="48"/>
      <c r="E32" s="48"/>
      <c r="F32" s="48"/>
      <c r="G32" s="49"/>
      <c r="H32" s="50"/>
      <c r="I32" s="49"/>
      <c r="J32" s="9"/>
      <c r="K32" s="118"/>
      <c r="L32" s="119"/>
      <c r="M32" s="119"/>
      <c r="N32" s="119"/>
      <c r="O32" s="119"/>
      <c r="P32" s="119"/>
      <c r="Q32" s="120"/>
    </row>
    <row r="34" spans="1:2" ht="15">
      <c r="A34" s="91"/>
      <c r="B34" s="92"/>
    </row>
    <row r="35" spans="1:2" ht="15">
      <c r="A35" s="91"/>
      <c r="B35" s="92"/>
    </row>
    <row r="36" spans="1:2" ht="15">
      <c r="A36" s="91"/>
      <c r="B36" s="92"/>
    </row>
    <row r="37" spans="1:2" ht="15">
      <c r="A37" s="91"/>
      <c r="B37" s="92"/>
    </row>
    <row r="38" ht="7.5" customHeight="1">
      <c r="B38" s="99"/>
    </row>
    <row r="39" spans="1:2" ht="15.75">
      <c r="A39" s="90"/>
      <c r="B39" s="93"/>
    </row>
  </sheetData>
  <sheetProtection/>
  <mergeCells count="26">
    <mergeCell ref="K23:Q23"/>
    <mergeCell ref="B9:C9"/>
    <mergeCell ref="L14:Q15"/>
    <mergeCell ref="A1:Q1"/>
    <mergeCell ref="A2:Q2"/>
    <mergeCell ref="A3:G3"/>
    <mergeCell ref="A6:Q6"/>
    <mergeCell ref="A7:Q7"/>
    <mergeCell ref="A21:J21"/>
    <mergeCell ref="K21:Q21"/>
    <mergeCell ref="K30:Q31"/>
    <mergeCell ref="K32:Q32"/>
    <mergeCell ref="K24:Q24"/>
    <mergeCell ref="A26:G26"/>
    <mergeCell ref="K26:Q27"/>
    <mergeCell ref="K28:Q29"/>
    <mergeCell ref="G18:K18"/>
    <mergeCell ref="G19:K19"/>
    <mergeCell ref="G10:K10"/>
    <mergeCell ref="G11:K11"/>
    <mergeCell ref="G12:K12"/>
    <mergeCell ref="G13:K13"/>
    <mergeCell ref="G14:K14"/>
    <mergeCell ref="G15:K15"/>
    <mergeCell ref="G16:K16"/>
    <mergeCell ref="G17:K17"/>
  </mergeCells>
  <hyperlinks>
    <hyperlink ref="L4" r:id="rId1" display="Mail: docteursigmund@yahoo.fr"/>
    <hyperlink ref="M4" r:id="rId2" display="gerardcaby@orang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X36"/>
  <sheetViews>
    <sheetView zoomScalePageLayoutView="0" workbookViewId="0" topLeftCell="A10">
      <selection activeCell="E34" sqref="E34"/>
    </sheetView>
  </sheetViews>
  <sheetFormatPr defaultColWidth="11.421875" defaultRowHeight="12.75"/>
  <cols>
    <col min="1" max="1" width="22.421875" style="1" customWidth="1"/>
    <col min="2" max="2" width="11.57421875" style="1" customWidth="1"/>
    <col min="3" max="3" width="10.140625" style="1" customWidth="1"/>
    <col min="4" max="4" width="10.140625" style="2" customWidth="1"/>
    <col min="5" max="5" width="16.7109375" style="2" customWidth="1"/>
    <col min="6" max="6" width="22.8515625" style="2" customWidth="1"/>
    <col min="7" max="7" width="9.28125" style="2" customWidth="1"/>
    <col min="8" max="9" width="0" style="2" hidden="1" customWidth="1"/>
    <col min="10" max="10" width="5.28125" style="2" customWidth="1"/>
    <col min="11" max="11" width="6.8515625" style="2" customWidth="1"/>
    <col min="12" max="13" width="10.140625" style="2" customWidth="1"/>
    <col min="14" max="14" width="16.7109375" style="2" customWidth="1"/>
    <col min="15" max="16" width="9.28125" style="2" customWidth="1"/>
    <col min="17" max="17" width="15.7109375" style="2" customWidth="1"/>
    <col min="18" max="18" width="6.421875" style="2" customWidth="1"/>
    <col min="19" max="19" width="4.8515625" style="2" customWidth="1"/>
    <col min="20" max="20" width="6.57421875" style="2" customWidth="1"/>
    <col min="21" max="24" width="8.140625" style="2" customWidth="1"/>
    <col min="25" max="25" width="11.57421875" style="2" customWidth="1"/>
    <col min="26" max="16384" width="11.421875" style="2" customWidth="1"/>
  </cols>
  <sheetData>
    <row r="5" spans="1:24" ht="21.75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3"/>
      <c r="S5" s="4"/>
      <c r="T5" s="4"/>
      <c r="U5" s="5"/>
      <c r="V5" s="5"/>
      <c r="W5" s="5"/>
      <c r="X5" s="5"/>
    </row>
    <row r="6" spans="1:24" ht="18.75" customHeight="1">
      <c r="A6" s="135" t="s">
        <v>12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6"/>
      <c r="S6" s="6"/>
      <c r="T6" s="6"/>
      <c r="U6" s="5"/>
      <c r="V6" s="5"/>
      <c r="W6" s="5"/>
      <c r="X6" s="5"/>
    </row>
    <row r="7" spans="1:19" ht="15">
      <c r="A7" s="136" t="s">
        <v>1</v>
      </c>
      <c r="B7" s="136"/>
      <c r="C7" s="136"/>
      <c r="D7" s="136"/>
      <c r="E7" s="136"/>
      <c r="F7" s="136"/>
      <c r="G7" s="136"/>
      <c r="H7" s="7"/>
      <c r="I7" s="7"/>
      <c r="J7" s="7"/>
      <c r="K7" s="7"/>
      <c r="L7" s="7" t="s">
        <v>13</v>
      </c>
      <c r="M7" s="7" t="s">
        <v>32</v>
      </c>
      <c r="N7" s="7"/>
      <c r="O7" s="7"/>
      <c r="P7" s="7"/>
      <c r="Q7" s="7"/>
      <c r="R7" s="8"/>
      <c r="S7" s="8"/>
    </row>
    <row r="8" spans="1:13" ht="15">
      <c r="A8" s="9"/>
      <c r="B8" s="9"/>
      <c r="L8" s="10" t="s">
        <v>14</v>
      </c>
      <c r="M8" s="59" t="s">
        <v>34</v>
      </c>
    </row>
    <row r="9" spans="1:19" ht="15">
      <c r="A9" s="9"/>
      <c r="B9" s="9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</row>
    <row r="10" spans="1:19" ht="18.75">
      <c r="A10" s="137" t="s">
        <v>38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8"/>
      <c r="S10" s="8"/>
    </row>
    <row r="11" spans="1:17" s="12" customFormat="1" ht="15.75">
      <c r="A11" s="138" t="s">
        <v>15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s="12" customFormat="1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2" customFormat="1" ht="15.75">
      <c r="A13" s="13" t="s">
        <v>2</v>
      </c>
      <c r="B13" s="130" t="s">
        <v>12</v>
      </c>
      <c r="C13" s="131"/>
      <c r="D13" s="70" t="s">
        <v>19</v>
      </c>
      <c r="E13" s="73" t="s">
        <v>20</v>
      </c>
      <c r="F13" s="83" t="s">
        <v>30</v>
      </c>
      <c r="G13" s="79" t="s">
        <v>26</v>
      </c>
      <c r="H13" s="60"/>
      <c r="I13" s="60"/>
      <c r="J13" s="60"/>
      <c r="K13" s="80"/>
      <c r="L13" s="14"/>
      <c r="M13" s="14"/>
      <c r="N13" s="14"/>
      <c r="O13" s="14"/>
      <c r="P13" s="14"/>
      <c r="Q13" s="14"/>
    </row>
    <row r="14" spans="1:17" s="12" customFormat="1" ht="15.75">
      <c r="A14" s="13"/>
      <c r="B14" s="61" t="s">
        <v>21</v>
      </c>
      <c r="C14" s="62" t="s">
        <v>22</v>
      </c>
      <c r="D14" s="71" t="s">
        <v>25</v>
      </c>
      <c r="E14" s="74" t="s">
        <v>24</v>
      </c>
      <c r="F14" s="84" t="s">
        <v>31</v>
      </c>
      <c r="G14" s="108" t="s">
        <v>27</v>
      </c>
      <c r="H14" s="109"/>
      <c r="I14" s="109"/>
      <c r="J14" s="109"/>
      <c r="K14" s="110"/>
      <c r="L14" s="14"/>
      <c r="M14" s="14"/>
      <c r="N14" s="14"/>
      <c r="O14" s="14"/>
      <c r="P14" s="14"/>
      <c r="Q14" s="14"/>
    </row>
    <row r="15" spans="1:17" s="12" customFormat="1" ht="15.75">
      <c r="A15" s="15">
        <v>41711</v>
      </c>
      <c r="B15" s="63"/>
      <c r="C15" s="64"/>
      <c r="D15" s="56"/>
      <c r="E15" s="75"/>
      <c r="F15" s="85"/>
      <c r="G15" s="111"/>
      <c r="H15" s="112"/>
      <c r="I15" s="112"/>
      <c r="J15" s="112"/>
      <c r="K15" s="113"/>
      <c r="L15" s="16"/>
      <c r="M15" s="16"/>
      <c r="N15" s="16"/>
      <c r="O15" s="16"/>
      <c r="P15" s="16"/>
      <c r="Q15" s="16"/>
    </row>
    <row r="16" spans="1:17" s="12" customFormat="1" ht="15.75">
      <c r="A16" s="15" t="s">
        <v>35</v>
      </c>
      <c r="B16" s="63"/>
      <c r="C16" s="64"/>
      <c r="D16" s="56"/>
      <c r="E16" s="75"/>
      <c r="F16" s="85"/>
      <c r="G16" s="111"/>
      <c r="H16" s="112"/>
      <c r="I16" s="112"/>
      <c r="J16" s="112"/>
      <c r="K16" s="113"/>
      <c r="L16" s="16"/>
      <c r="M16" s="16"/>
      <c r="N16" s="16"/>
      <c r="O16" s="16"/>
      <c r="P16" s="16"/>
      <c r="Q16" s="16"/>
    </row>
    <row r="17" spans="1:17" s="12" customFormat="1" ht="15.75">
      <c r="A17" s="15">
        <v>41766</v>
      </c>
      <c r="B17" s="63"/>
      <c r="C17" s="64"/>
      <c r="D17" s="56"/>
      <c r="E17" s="75"/>
      <c r="F17" s="85"/>
      <c r="G17" s="111"/>
      <c r="H17" s="112"/>
      <c r="I17" s="112"/>
      <c r="J17" s="112"/>
      <c r="K17" s="113"/>
      <c r="L17" s="16"/>
      <c r="M17" s="16"/>
      <c r="N17" s="16"/>
      <c r="O17" s="16"/>
      <c r="P17" s="16"/>
      <c r="Q17" s="16"/>
    </row>
    <row r="18" spans="1:18" s="12" customFormat="1" ht="15.75" customHeight="1">
      <c r="A18" s="15" t="s">
        <v>36</v>
      </c>
      <c r="B18" s="63"/>
      <c r="C18" s="64"/>
      <c r="D18" s="56"/>
      <c r="E18" s="75"/>
      <c r="F18" s="85"/>
      <c r="G18" s="111"/>
      <c r="H18" s="112"/>
      <c r="I18" s="112"/>
      <c r="J18" s="112"/>
      <c r="K18" s="113"/>
      <c r="L18" s="144" t="s">
        <v>29</v>
      </c>
      <c r="M18" s="145"/>
      <c r="N18" s="145"/>
      <c r="O18" s="145"/>
      <c r="P18" s="145"/>
      <c r="Q18" s="145"/>
      <c r="R18" s="145"/>
    </row>
    <row r="19" spans="1:18" s="12" customFormat="1" ht="15.75">
      <c r="A19" s="15">
        <v>41830</v>
      </c>
      <c r="B19" s="63"/>
      <c r="C19" s="64"/>
      <c r="D19" s="56"/>
      <c r="E19" s="75"/>
      <c r="F19" s="85"/>
      <c r="G19" s="111"/>
      <c r="H19" s="112"/>
      <c r="I19" s="112"/>
      <c r="J19" s="112"/>
      <c r="K19" s="113"/>
      <c r="L19" s="144"/>
      <c r="M19" s="145"/>
      <c r="N19" s="145"/>
      <c r="O19" s="145"/>
      <c r="P19" s="145"/>
      <c r="Q19" s="145"/>
      <c r="R19" s="145"/>
    </row>
    <row r="20" spans="1:11" s="12" customFormat="1" ht="15.75">
      <c r="A20" s="15"/>
      <c r="B20" s="63"/>
      <c r="C20" s="64"/>
      <c r="D20" s="56"/>
      <c r="E20" s="75"/>
      <c r="F20" s="85"/>
      <c r="G20" s="111"/>
      <c r="H20" s="112"/>
      <c r="I20" s="112"/>
      <c r="J20" s="112"/>
      <c r="K20" s="113"/>
    </row>
    <row r="21" spans="1:17" s="12" customFormat="1" ht="15.75">
      <c r="A21" s="17"/>
      <c r="B21" s="63"/>
      <c r="C21" s="65"/>
      <c r="D21" s="72"/>
      <c r="E21" s="76"/>
      <c r="F21" s="86"/>
      <c r="G21" s="111"/>
      <c r="H21" s="112"/>
      <c r="I21" s="112"/>
      <c r="J21" s="112"/>
      <c r="K21" s="113"/>
      <c r="L21" s="16"/>
      <c r="M21" s="16"/>
      <c r="N21" s="16"/>
      <c r="O21" s="16"/>
      <c r="P21" s="16"/>
      <c r="Q21" s="16"/>
    </row>
    <row r="22" spans="1:17" s="12" customFormat="1" ht="15.75">
      <c r="A22" s="18" t="s">
        <v>23</v>
      </c>
      <c r="B22" s="66">
        <f>6*15.5</f>
        <v>93</v>
      </c>
      <c r="C22" s="67">
        <f>8*15.5</f>
        <v>124</v>
      </c>
      <c r="D22" s="58">
        <f>19*0.28</f>
        <v>5.32</v>
      </c>
      <c r="E22" s="77">
        <f>13*0.33</f>
        <v>4.29</v>
      </c>
      <c r="F22" s="87">
        <f>13*0.5</f>
        <v>6.5</v>
      </c>
      <c r="G22" s="102">
        <f>12*0.8</f>
        <v>9.600000000000001</v>
      </c>
      <c r="H22" s="103"/>
      <c r="I22" s="103"/>
      <c r="J22" s="103"/>
      <c r="K22" s="104"/>
      <c r="L22" s="20"/>
      <c r="M22" s="20"/>
      <c r="N22" s="20"/>
      <c r="O22" s="16"/>
      <c r="P22" s="16"/>
      <c r="Q22" s="16"/>
    </row>
    <row r="23" spans="1:17" s="12" customFormat="1" ht="31.5">
      <c r="A23" s="19" t="s">
        <v>3</v>
      </c>
      <c r="B23" s="68"/>
      <c r="C23" s="69"/>
      <c r="D23" s="57"/>
      <c r="E23" s="78"/>
      <c r="F23" s="88"/>
      <c r="G23" s="105"/>
      <c r="H23" s="106"/>
      <c r="I23" s="106"/>
      <c r="J23" s="106"/>
      <c r="K23" s="107"/>
      <c r="L23" s="20"/>
      <c r="M23" s="20"/>
      <c r="N23" s="20"/>
      <c r="O23" s="20"/>
      <c r="P23" s="20"/>
      <c r="Q23" s="20"/>
    </row>
    <row r="24" spans="1:17" s="12" customFormat="1" ht="15.75">
      <c r="A24" s="21"/>
      <c r="B24" s="2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2" customFormat="1" ht="25.5" customHeight="1">
      <c r="A25" s="139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40" t="s">
        <v>28</v>
      </c>
      <c r="L25" s="140"/>
      <c r="M25" s="140"/>
      <c r="N25" s="140"/>
      <c r="O25" s="140"/>
      <c r="P25" s="140"/>
      <c r="Q25" s="140"/>
    </row>
    <row r="26" spans="1:17" s="12" customFormat="1" ht="16.5" thickBot="1">
      <c r="A26" s="21"/>
      <c r="B26" s="21"/>
      <c r="C26" s="1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12" customFormat="1" ht="16.5">
      <c r="A27" s="22"/>
      <c r="B27" s="22"/>
      <c r="C27" s="11"/>
      <c r="D27" s="16"/>
      <c r="E27" s="16"/>
      <c r="F27" s="16"/>
      <c r="G27" s="16"/>
      <c r="H27" s="16"/>
      <c r="I27" s="16"/>
      <c r="J27" s="16"/>
      <c r="K27" s="141" t="s">
        <v>5</v>
      </c>
      <c r="L27" s="142"/>
      <c r="M27" s="142"/>
      <c r="N27" s="142"/>
      <c r="O27" s="142"/>
      <c r="P27" s="142"/>
      <c r="Q27" s="143"/>
    </row>
    <row r="28" spans="11:17" ht="15.75" thickBot="1">
      <c r="K28" s="152" t="s">
        <v>6</v>
      </c>
      <c r="L28" s="122"/>
      <c r="M28" s="122"/>
      <c r="N28" s="122"/>
      <c r="O28" s="122"/>
      <c r="P28" s="122"/>
      <c r="Q28" s="153"/>
    </row>
    <row r="29" spans="1:17" ht="15">
      <c r="A29" s="23"/>
      <c r="B29" s="24"/>
      <c r="C29" s="24"/>
      <c r="D29" s="24"/>
      <c r="E29" s="24"/>
      <c r="F29" s="24"/>
      <c r="G29" s="25"/>
      <c r="H29" s="26"/>
      <c r="I29" s="25"/>
      <c r="J29" s="9"/>
      <c r="K29" s="81" t="s">
        <v>16</v>
      </c>
      <c r="L29" s="27"/>
      <c r="M29" s="27"/>
      <c r="N29" s="9"/>
      <c r="O29" s="9"/>
      <c r="P29" s="9"/>
      <c r="Q29" s="82"/>
    </row>
    <row r="30" spans="1:17" ht="16.5">
      <c r="A30" s="124" t="s">
        <v>7</v>
      </c>
      <c r="B30" s="124"/>
      <c r="C30" s="124"/>
      <c r="D30" s="124"/>
      <c r="E30" s="124"/>
      <c r="F30" s="124"/>
      <c r="G30" s="124"/>
      <c r="H30" s="28"/>
      <c r="I30" s="28"/>
      <c r="J30" s="29"/>
      <c r="K30" s="152" t="s">
        <v>8</v>
      </c>
      <c r="L30" s="122"/>
      <c r="M30" s="122"/>
      <c r="N30" s="122"/>
      <c r="O30" s="122"/>
      <c r="P30" s="122"/>
      <c r="Q30" s="153"/>
    </row>
    <row r="31" spans="1:17" ht="15">
      <c r="A31" s="30"/>
      <c r="B31" s="9"/>
      <c r="C31" s="31"/>
      <c r="D31" s="9"/>
      <c r="E31" s="31"/>
      <c r="F31" s="31"/>
      <c r="G31" s="32"/>
      <c r="H31" s="31"/>
      <c r="I31" s="33"/>
      <c r="J31" s="9"/>
      <c r="K31" s="152"/>
      <c r="L31" s="122"/>
      <c r="M31" s="122"/>
      <c r="N31" s="122"/>
      <c r="O31" s="122"/>
      <c r="P31" s="122"/>
      <c r="Q31" s="153"/>
    </row>
    <row r="32" spans="1:17" ht="15" customHeight="1">
      <c r="A32" s="51" t="s">
        <v>37</v>
      </c>
      <c r="B32" s="52"/>
      <c r="C32" s="34"/>
      <c r="D32" s="34"/>
      <c r="E32" s="35"/>
      <c r="F32" s="35"/>
      <c r="G32" s="36" t="s">
        <v>9</v>
      </c>
      <c r="H32" s="9"/>
      <c r="I32" s="33"/>
      <c r="J32" s="9"/>
      <c r="K32" s="154" t="s">
        <v>17</v>
      </c>
      <c r="L32" s="126"/>
      <c r="M32" s="126"/>
      <c r="N32" s="126"/>
      <c r="O32" s="126"/>
      <c r="P32" s="126"/>
      <c r="Q32" s="155"/>
    </row>
    <row r="33" spans="1:17" ht="15">
      <c r="A33" s="37"/>
      <c r="B33" s="31"/>
      <c r="C33" s="31"/>
      <c r="D33" s="9"/>
      <c r="E33" s="9"/>
      <c r="F33" s="9"/>
      <c r="G33" s="38"/>
      <c r="H33" s="9"/>
      <c r="I33" s="33"/>
      <c r="J33" s="9"/>
      <c r="K33" s="156"/>
      <c r="L33" s="126"/>
      <c r="M33" s="126"/>
      <c r="N33" s="126"/>
      <c r="O33" s="126"/>
      <c r="P33" s="126"/>
      <c r="Q33" s="155"/>
    </row>
    <row r="34" spans="1:17" ht="15">
      <c r="A34" s="39" t="s">
        <v>10</v>
      </c>
      <c r="B34" s="53"/>
      <c r="C34" s="40" t="s">
        <v>11</v>
      </c>
      <c r="D34" s="41"/>
      <c r="E34" s="42"/>
      <c r="F34" s="42"/>
      <c r="G34" s="43"/>
      <c r="H34" s="44"/>
      <c r="I34" s="33"/>
      <c r="J34" s="9"/>
      <c r="K34" s="146" t="s">
        <v>18</v>
      </c>
      <c r="L34" s="115"/>
      <c r="M34" s="115"/>
      <c r="N34" s="115"/>
      <c r="O34" s="115"/>
      <c r="P34" s="115"/>
      <c r="Q34" s="147"/>
    </row>
    <row r="35" spans="1:17" ht="15">
      <c r="A35" s="37"/>
      <c r="B35" s="31"/>
      <c r="C35" s="45"/>
      <c r="D35" s="9"/>
      <c r="E35" s="9"/>
      <c r="F35" s="9"/>
      <c r="G35" s="33"/>
      <c r="H35" s="9"/>
      <c r="I35" s="33"/>
      <c r="J35" s="9"/>
      <c r="K35" s="148"/>
      <c r="L35" s="115"/>
      <c r="M35" s="115"/>
      <c r="N35" s="115"/>
      <c r="O35" s="115"/>
      <c r="P35" s="115"/>
      <c r="Q35" s="147"/>
    </row>
    <row r="36" spans="1:17" ht="39" customHeight="1" thickBot="1">
      <c r="A36" s="46"/>
      <c r="B36" s="54"/>
      <c r="C36" s="47"/>
      <c r="D36" s="48"/>
      <c r="E36" s="48"/>
      <c r="F36" s="48"/>
      <c r="G36" s="49"/>
      <c r="H36" s="50"/>
      <c r="I36" s="49"/>
      <c r="J36" s="9"/>
      <c r="K36" s="149"/>
      <c r="L36" s="150"/>
      <c r="M36" s="150"/>
      <c r="N36" s="150"/>
      <c r="O36" s="150"/>
      <c r="P36" s="150"/>
      <c r="Q36" s="151"/>
    </row>
  </sheetData>
  <sheetProtection/>
  <mergeCells count="26">
    <mergeCell ref="G22:K22"/>
    <mergeCell ref="G23:K23"/>
    <mergeCell ref="G14:K14"/>
    <mergeCell ref="G15:K15"/>
    <mergeCell ref="G16:K16"/>
    <mergeCell ref="G17:K17"/>
    <mergeCell ref="G18:K18"/>
    <mergeCell ref="G19:K19"/>
    <mergeCell ref="G20:K20"/>
    <mergeCell ref="G21:K21"/>
    <mergeCell ref="K34:Q35"/>
    <mergeCell ref="K36:Q36"/>
    <mergeCell ref="K28:Q28"/>
    <mergeCell ref="A30:G30"/>
    <mergeCell ref="K30:Q31"/>
    <mergeCell ref="K32:Q33"/>
    <mergeCell ref="K27:Q27"/>
    <mergeCell ref="B13:C13"/>
    <mergeCell ref="L18:R19"/>
    <mergeCell ref="A5:Q5"/>
    <mergeCell ref="A6:Q6"/>
    <mergeCell ref="A7:G7"/>
    <mergeCell ref="A10:Q10"/>
    <mergeCell ref="A11:Q11"/>
    <mergeCell ref="A25:J25"/>
    <mergeCell ref="K25:Q25"/>
  </mergeCells>
  <hyperlinks>
    <hyperlink ref="L8" r:id="rId1" display="Mail: docteursigmund@yahoo.fr"/>
    <hyperlink ref="M8" r:id="rId2" display="gerardcaby@orange.fr"/>
  </hyperlinks>
  <printOptions/>
  <pageMargins left="0.945138888888889" right="0.5513888888888889" top="0.19652777777777777" bottom="0.31527777777777777" header="0.5118055555555556" footer="0.5118055555555556"/>
  <pageSetup horizontalDpi="300" verticalDpi="300" orientation="landscape" paperSize="9" scale="7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de l'abbaye</dc:creator>
  <cp:keywords/>
  <dc:description/>
  <cp:lastModifiedBy>Gérard CABY</cp:lastModifiedBy>
  <cp:lastPrinted>2015-01-17T09:49:45Z</cp:lastPrinted>
  <dcterms:created xsi:type="dcterms:W3CDTF">2011-06-24T11:03:17Z</dcterms:created>
  <dcterms:modified xsi:type="dcterms:W3CDTF">2016-05-10T12:18:31Z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